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231"/>
  <workbookPr filterPrivacy="1" defaultThemeVersion="124226"/>
  <xr:revisionPtr revIDLastSave="0" documentId="13_ncr:1_{80883E2D-76EE-4234-B0DD-C961EE870C3E}" xr6:coauthVersionLast="40" xr6:coauthVersionMax="40" xr10:uidLastSave="{00000000-0000-0000-0000-000000000000}"/>
  <bookViews>
    <workbookView xWindow="-120" yWindow="-120" windowWidth="29040" windowHeight="15720" xr2:uid="{00000000-000D-0000-FFFF-FFFF00000000}"/>
  </bookViews>
  <sheets>
    <sheet name="1" sheetId="13" r:id="rId1"/>
  </sheets>
  <calcPr calcId="181029" fullPrecision="0"/>
</workbook>
</file>

<file path=xl/calcChain.xml><?xml version="1.0" encoding="utf-8"?>
<calcChain xmlns="http://schemas.openxmlformats.org/spreadsheetml/2006/main">
  <c r="N12" i="13" l="1"/>
  <c r="L12" i="13"/>
  <c r="M12" i="13" s="1"/>
  <c r="K12" i="13"/>
  <c r="I12" i="13"/>
  <c r="G12" i="13"/>
  <c r="N11" i="13"/>
  <c r="L11" i="13"/>
  <c r="M11" i="13" s="1"/>
  <c r="K11" i="13"/>
  <c r="K13" i="13" s="1"/>
  <c r="I11" i="13"/>
  <c r="G11" i="13"/>
  <c r="M13" i="13" l="1"/>
  <c r="G13" i="13"/>
  <c r="I13" i="13"/>
  <c r="O12" i="13"/>
  <c r="O11" i="13"/>
</calcChain>
</file>

<file path=xl/sharedStrings.xml><?xml version="1.0" encoding="utf-8"?>
<sst xmlns="http://schemas.openxmlformats.org/spreadsheetml/2006/main" count="36" uniqueCount="29">
  <si>
    <t>№ п/п</t>
  </si>
  <si>
    <t>Кол-во</t>
  </si>
  <si>
    <t>Ед. изм</t>
  </si>
  <si>
    <t>Среднее значение                                      (Расчет цены для лота)</t>
  </si>
  <si>
    <t>Цена за 1 ед. изм., руб.</t>
  </si>
  <si>
    <t>Общая стоимость, руб.</t>
  </si>
  <si>
    <t>%</t>
  </si>
  <si>
    <t>Коэффициент вариации (V)</t>
  </si>
  <si>
    <t xml:space="preserve">Среднее квадратичное отклонение </t>
  </si>
  <si>
    <t>(σ)</t>
  </si>
  <si>
    <t>Наименование</t>
  </si>
  <si>
    <t>Итого:</t>
  </si>
  <si>
    <t>УТВЕРЖДАЮ:</t>
  </si>
  <si>
    <t>Директор</t>
  </si>
  <si>
    <t>ОБОСНОВАНИЕ НАЧАЛЬНОЙ (МАКСИМАЛЬНОЙ) ЦЕНЫ ДОГОВОРА</t>
  </si>
  <si>
    <t>Начальная (максимальная) цена договора</t>
  </si>
  <si>
    <t>МАУДО "Детская школа искусств г. Видное"</t>
  </si>
  <si>
    <t>____________  Л.А. Похвалиева</t>
  </si>
  <si>
    <t>Расчет начальной (максимальной) цены договора произведен в соответсвии с  Приложением к Положению о закупке МАУДО "Детская школа искусств г. Видное"</t>
  </si>
  <si>
    <t>В качестве начальной (максимальной) цены договора использовано наименьшее ценовое предложение</t>
  </si>
  <si>
    <t>№</t>
  </si>
  <si>
    <t>Шт</t>
  </si>
  <si>
    <t>Поставка мультимедийного оборудования</t>
  </si>
  <si>
    <t>Музыкальный центр</t>
  </si>
  <si>
    <t>Колонка беспроводная</t>
  </si>
  <si>
    <t xml:space="preserve">коммерческое предложение №1
от 12.10.2026 № 787                         </t>
  </si>
  <si>
    <t xml:space="preserve">коммерческое предложение №2
от 12.10.2026 № 980            </t>
  </si>
  <si>
    <t xml:space="preserve">коммерческое предложение №3
от 12.10.2026 № 1571       </t>
  </si>
  <si>
    <t>(Сорок пять тысяч шестьсот) рублей 00 копеек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</si>
</sst>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р_."/>
  </numFmts>
  <fonts count="16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name val="Arial Cyr"/>
      <charset val="204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i/>
      <sz val="10"/>
      <color rgb="FFFF0000"/>
      <name val="Times New Roman"/>
      <family val="1"/>
      <charset val="204"/>
    </font>
    <font>
      <sz val="11"/>
      <color rgb="FF0D0D0D"/>
      <name val="Times New Roman"/>
      <family val="1"/>
      <charset val="204"/>
    </font>
    <font>
      <sz val="8"/>
      <color theme="1"/>
      <name val="Cambria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rgb="FF333333"/>
      </left>
      <right style="medium">
        <color rgb="FF333333"/>
      </right>
      <top/>
      <bottom style="medium">
        <color rgb="FF333333"/>
      </bottom>
      <diagonal/>
    </border>
  </borders>
  <cellStyleXfs count="2">
    <xf numFmtId="0" fontId="0" fillId="0" borderId="0"/>
    <xf numFmtId="0" fontId="2" fillId="0" borderId="0"/>
  </cellStyleXfs>
  <cellXfs count="58">
    <xf numFmtId="0" fontId="0" fillId="0" borderId="0" xfId="0"/>
    <xf numFmtId="0" fontId="3" fillId="0" borderId="0" xfId="0" applyFont="1" applyAlignment="1">
      <alignment horizontal="center" vertical="center"/>
    </xf>
    <xf numFmtId="0" fontId="1" fillId="0" borderId="0" xfId="0" applyFont="1"/>
    <xf numFmtId="0" fontId="4" fillId="0" borderId="0" xfId="0" applyFont="1" applyBorder="1" applyAlignment="1">
      <alignment vertical="center" wrapText="1"/>
    </xf>
    <xf numFmtId="0" fontId="1" fillId="0" borderId="0" xfId="0" applyFont="1" applyFill="1" applyAlignment="1"/>
    <xf numFmtId="4" fontId="1" fillId="0" borderId="0" xfId="0" applyNumberFormat="1" applyFont="1"/>
    <xf numFmtId="0" fontId="6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0" xfId="0" applyFont="1" applyAlignment="1">
      <alignment wrapText="1"/>
    </xf>
    <xf numFmtId="0" fontId="7" fillId="0" borderId="4" xfId="0" applyFont="1" applyBorder="1" applyAlignment="1">
      <alignment horizontal="center" vertical="center" wrapText="1"/>
    </xf>
    <xf numFmtId="0" fontId="10" fillId="0" borderId="0" xfId="0" applyFont="1"/>
    <xf numFmtId="0" fontId="1" fillId="0" borderId="0" xfId="0" applyFont="1" applyAlignment="1"/>
    <xf numFmtId="4" fontId="9" fillId="0" borderId="5" xfId="0" applyNumberFormat="1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wrapText="1"/>
    </xf>
    <xf numFmtId="0" fontId="5" fillId="0" borderId="0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wrapText="1"/>
    </xf>
    <xf numFmtId="4" fontId="12" fillId="0" borderId="1" xfId="0" applyNumberFormat="1" applyFont="1" applyBorder="1" applyAlignment="1">
      <alignment horizontal="center" wrapText="1"/>
    </xf>
    <xf numFmtId="4" fontId="8" fillId="0" borderId="1" xfId="0" applyNumberFormat="1" applyFont="1" applyBorder="1" applyAlignment="1">
      <alignment horizontal="center" wrapText="1"/>
    </xf>
    <xf numFmtId="0" fontId="6" fillId="0" borderId="0" xfId="0" applyFont="1" applyFill="1" applyAlignment="1"/>
    <xf numFmtId="4" fontId="6" fillId="0" borderId="0" xfId="0" applyNumberFormat="1" applyFont="1" applyFill="1" applyAlignment="1">
      <alignment horizontal="center"/>
    </xf>
    <xf numFmtId="0" fontId="6" fillId="0" borderId="0" xfId="0" applyFont="1" applyAlignment="1">
      <alignment horizontal="right"/>
    </xf>
    <xf numFmtId="0" fontId="13" fillId="0" borderId="0" xfId="0" applyFont="1" applyBorder="1" applyAlignment="1">
      <alignment horizontal="left" vertical="center"/>
    </xf>
    <xf numFmtId="0" fontId="1" fillId="0" borderId="0" xfId="0" applyFont="1" applyFill="1"/>
    <xf numFmtId="0" fontId="8" fillId="0" borderId="1" xfId="0" applyFont="1" applyBorder="1" applyAlignment="1">
      <alignment horizontal="center" wrapText="1"/>
    </xf>
    <xf numFmtId="0" fontId="14" fillId="0" borderId="7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wrapText="1"/>
    </xf>
    <xf numFmtId="4" fontId="9" fillId="0" borderId="1" xfId="0" applyNumberFormat="1" applyFont="1" applyFill="1" applyBorder="1" applyAlignment="1">
      <alignment horizontal="center" vertical="center" wrapText="1"/>
    </xf>
    <xf numFmtId="4" fontId="9" fillId="2" borderId="1" xfId="0" applyNumberFormat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" fillId="0" borderId="0" xfId="0" applyFont="1" applyBorder="1"/>
    <xf numFmtId="0" fontId="3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wrapText="1"/>
    </xf>
    <xf numFmtId="0" fontId="1" fillId="0" borderId="0" xfId="0" applyFont="1" applyFill="1" applyBorder="1" applyAlignment="1"/>
    <xf numFmtId="0" fontId="6" fillId="0" borderId="0" xfId="0" applyFont="1" applyBorder="1"/>
    <xf numFmtId="0" fontId="1" fillId="0" borderId="0" xfId="0" applyFont="1" applyAlignment="1">
      <alignment horizontal="left"/>
    </xf>
    <xf numFmtId="0" fontId="15" fillId="0" borderId="10" xfId="0" applyFont="1" applyBorder="1" applyAlignment="1">
      <alignment horizontal="center" vertical="center" wrapText="1"/>
    </xf>
    <xf numFmtId="3" fontId="8" fillId="0" borderId="1" xfId="0" applyNumberFormat="1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7" fillId="0" borderId="5" xfId="0" applyFont="1" applyBorder="1" applyAlignment="1">
      <alignment horizontal="center" wrapText="1"/>
    </xf>
    <xf numFmtId="0" fontId="7" fillId="0" borderId="6" xfId="0" applyFont="1" applyBorder="1" applyAlignment="1">
      <alignment horizont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8" fillId="0" borderId="1" xfId="0" applyFont="1" applyBorder="1" applyAlignment="1">
      <alignment horizontal="center" wrapText="1"/>
    </xf>
    <xf numFmtId="164" fontId="7" fillId="2" borderId="2" xfId="1" applyNumberFormat="1" applyFont="1" applyFill="1" applyBorder="1" applyAlignment="1">
      <alignment horizontal="center" vertical="center" wrapText="1"/>
    </xf>
    <xf numFmtId="164" fontId="7" fillId="2" borderId="3" xfId="1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right"/>
    </xf>
    <xf numFmtId="3" fontId="6" fillId="0" borderId="0" xfId="0" applyNumberFormat="1" applyFont="1" applyFill="1" applyAlignment="1">
      <alignment horizontal="center"/>
    </xf>
    <xf numFmtId="0" fontId="6" fillId="0" borderId="0" xfId="0" applyNumberFormat="1" applyFont="1" applyFill="1" applyAlignment="1">
      <alignment horizontal="center"/>
    </xf>
    <xf numFmtId="0" fontId="5" fillId="0" borderId="0" xfId="0" applyFont="1" applyBorder="1" applyAlignment="1">
      <alignment horizontal="center" vertical="center" wrapText="1"/>
    </xf>
    <xf numFmtId="4" fontId="9" fillId="0" borderId="2" xfId="0" applyNumberFormat="1" applyFont="1" applyFill="1" applyBorder="1" applyAlignment="1">
      <alignment horizontal="center" vertical="center" wrapText="1"/>
    </xf>
    <xf numFmtId="4" fontId="9" fillId="0" borderId="3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3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27"/>
  <sheetViews>
    <sheetView tabSelected="1" topLeftCell="B1" zoomScale="85" zoomScaleNormal="85" workbookViewId="0">
      <pane xSplit="2" topLeftCell="D1" activePane="topRight" state="frozen"/>
      <selection activeCell="B7" sqref="B7"/>
      <selection pane="topRight" activeCell="S9" sqref="S9"/>
    </sheetView>
  </sheetViews>
  <sheetFormatPr defaultColWidth="9.28515625" defaultRowHeight="12.75" x14ac:dyDescent="0.2"/>
  <cols>
    <col min="1" max="1" width="5.28515625" style="2" customWidth="1"/>
    <col min="2" max="2" width="5.28515625" style="32" customWidth="1"/>
    <col min="3" max="3" width="45.42578125" style="2" customWidth="1"/>
    <col min="4" max="4" width="6.7109375" style="2" customWidth="1"/>
    <col min="5" max="5" width="8.28515625" style="2" customWidth="1"/>
    <col min="6" max="6" width="12.28515625" style="2" customWidth="1"/>
    <col min="7" max="7" width="12.7109375" style="2" customWidth="1"/>
    <col min="8" max="8" width="13.42578125" style="2" customWidth="1"/>
    <col min="9" max="9" width="11" style="2" customWidth="1"/>
    <col min="10" max="10" width="8.7109375" style="2" customWidth="1"/>
    <col min="11" max="11" width="11.7109375" style="2" customWidth="1"/>
    <col min="12" max="12" width="10.5703125" style="5" customWidth="1"/>
    <col min="13" max="13" width="14.7109375" style="2" bestFit="1" customWidth="1"/>
    <col min="14" max="14" width="13.5703125" style="2" customWidth="1"/>
    <col min="15" max="15" width="12.28515625" style="2" customWidth="1"/>
    <col min="16" max="16384" width="9.28515625" style="2"/>
  </cols>
  <sheetData>
    <row r="1" spans="1:16" x14ac:dyDescent="0.2">
      <c r="M1" s="51" t="s">
        <v>12</v>
      </c>
      <c r="N1" s="51"/>
      <c r="O1" s="51"/>
    </row>
    <row r="2" spans="1:16" x14ac:dyDescent="0.2">
      <c r="M2" s="51" t="s">
        <v>13</v>
      </c>
      <c r="N2" s="51"/>
      <c r="O2" s="51"/>
    </row>
    <row r="3" spans="1:16" x14ac:dyDescent="0.2">
      <c r="M3" s="51" t="s">
        <v>16</v>
      </c>
      <c r="N3" s="51"/>
      <c r="O3" s="51"/>
    </row>
    <row r="4" spans="1:16" x14ac:dyDescent="0.2">
      <c r="M4" s="23"/>
      <c r="N4" s="23"/>
      <c r="O4" s="23"/>
    </row>
    <row r="5" spans="1:16" x14ac:dyDescent="0.2">
      <c r="M5" s="51" t="s">
        <v>17</v>
      </c>
      <c r="N5" s="51"/>
      <c r="O5" s="51"/>
    </row>
    <row r="6" spans="1:16" ht="30" customHeight="1" x14ac:dyDescent="0.2">
      <c r="A6" s="1"/>
      <c r="B6" s="33"/>
      <c r="C6" s="54" t="s">
        <v>14</v>
      </c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</row>
    <row r="7" spans="1:16" ht="30" customHeight="1" x14ac:dyDescent="0.2">
      <c r="A7" s="1"/>
      <c r="B7" s="33"/>
      <c r="C7" s="57" t="s">
        <v>22</v>
      </c>
      <c r="D7" s="57"/>
      <c r="E7" s="57"/>
      <c r="F7" s="57"/>
      <c r="G7" s="57"/>
      <c r="H7" s="57"/>
      <c r="I7" s="57"/>
      <c r="J7" s="57"/>
      <c r="K7" s="57"/>
      <c r="L7" s="57"/>
      <c r="M7" s="57"/>
      <c r="N7" s="57"/>
      <c r="O7" s="57"/>
    </row>
    <row r="8" spans="1:16" ht="13.15" customHeight="1" thickBot="1" x14ac:dyDescent="0.25">
      <c r="A8" s="1"/>
      <c r="B8" s="33"/>
      <c r="C8" s="24"/>
      <c r="D8" s="17"/>
      <c r="E8" s="17"/>
      <c r="F8" s="3"/>
      <c r="G8" s="3"/>
      <c r="H8" s="3"/>
      <c r="I8" s="3"/>
      <c r="J8" s="3"/>
      <c r="K8" s="3"/>
      <c r="L8" s="3"/>
      <c r="M8" s="3"/>
    </row>
    <row r="9" spans="1:16" s="11" customFormat="1" ht="71.25" customHeight="1" x14ac:dyDescent="0.2">
      <c r="A9" s="42" t="s">
        <v>0</v>
      </c>
      <c r="B9" s="28" t="s">
        <v>20</v>
      </c>
      <c r="C9" s="44" t="s">
        <v>10</v>
      </c>
      <c r="D9" s="46" t="s">
        <v>2</v>
      </c>
      <c r="E9" s="48" t="s">
        <v>1</v>
      </c>
      <c r="F9" s="49" t="s">
        <v>25</v>
      </c>
      <c r="G9" s="50"/>
      <c r="H9" s="49" t="s">
        <v>26</v>
      </c>
      <c r="I9" s="50"/>
      <c r="J9" s="49" t="s">
        <v>27</v>
      </c>
      <c r="K9" s="50"/>
      <c r="L9" s="55" t="s">
        <v>3</v>
      </c>
      <c r="M9" s="56"/>
      <c r="N9" s="10" t="s">
        <v>8</v>
      </c>
      <c r="O9" s="10" t="s">
        <v>7</v>
      </c>
    </row>
    <row r="10" spans="1:16" s="11" customFormat="1" ht="38.25" customHeight="1" thickBot="1" x14ac:dyDescent="0.25">
      <c r="A10" s="43"/>
      <c r="B10" s="28"/>
      <c r="C10" s="45"/>
      <c r="D10" s="47"/>
      <c r="E10" s="48"/>
      <c r="F10" s="13" t="s">
        <v>4</v>
      </c>
      <c r="G10" s="13" t="s">
        <v>5</v>
      </c>
      <c r="H10" s="13" t="s">
        <v>4</v>
      </c>
      <c r="I10" s="13" t="s">
        <v>5</v>
      </c>
      <c r="J10" s="13" t="s">
        <v>4</v>
      </c>
      <c r="K10" s="13" t="s">
        <v>5</v>
      </c>
      <c r="L10" s="13" t="s">
        <v>4</v>
      </c>
      <c r="M10" s="13" t="s">
        <v>5</v>
      </c>
      <c r="N10" s="14" t="s">
        <v>9</v>
      </c>
      <c r="O10" s="14" t="s">
        <v>6</v>
      </c>
    </row>
    <row r="11" spans="1:16" s="11" customFormat="1" ht="38.25" customHeight="1" thickBot="1" x14ac:dyDescent="0.25">
      <c r="A11" s="40"/>
      <c r="B11" s="28">
        <v>1</v>
      </c>
      <c r="C11" s="27" t="s">
        <v>23</v>
      </c>
      <c r="D11" s="38" t="s">
        <v>21</v>
      </c>
      <c r="E11" s="39">
        <v>1</v>
      </c>
      <c r="F11" s="29">
        <v>18727</v>
      </c>
      <c r="G11" s="29">
        <f t="shared" ref="G11:G12" si="0">E11*F11</f>
        <v>18727</v>
      </c>
      <c r="H11" s="30">
        <v>18360</v>
      </c>
      <c r="I11" s="29">
        <f t="shared" ref="I11:I12" si="1">E11*H11</f>
        <v>18360</v>
      </c>
      <c r="J11" s="29">
        <v>18000</v>
      </c>
      <c r="K11" s="29">
        <f t="shared" ref="K11:K12" si="2">E11*J11</f>
        <v>18000</v>
      </c>
      <c r="L11" s="29">
        <f t="shared" ref="L11:L12" si="3">(F11+H11+J11)/3</f>
        <v>18362.330000000002</v>
      </c>
      <c r="M11" s="29">
        <f t="shared" ref="M11:M12" si="4">L11*E11</f>
        <v>18362.330000000002</v>
      </c>
      <c r="N11" s="31">
        <f t="shared" ref="N11:N12" si="5">STDEVA(F11,H11,J11)</f>
        <v>363.50561664619897</v>
      </c>
      <c r="O11" s="31">
        <f t="shared" ref="O11:O12" si="6">N11/L11*100</f>
        <v>1.9796268591524</v>
      </c>
    </row>
    <row r="12" spans="1:16" s="11" customFormat="1" ht="38.25" customHeight="1" thickBot="1" x14ac:dyDescent="0.25">
      <c r="A12" s="40"/>
      <c r="B12" s="28">
        <v>2</v>
      </c>
      <c r="C12" s="27" t="s">
        <v>24</v>
      </c>
      <c r="D12" s="38" t="s">
        <v>21</v>
      </c>
      <c r="E12" s="39">
        <v>1</v>
      </c>
      <c r="F12" s="29">
        <v>28715</v>
      </c>
      <c r="G12" s="29">
        <f t="shared" si="0"/>
        <v>28715</v>
      </c>
      <c r="H12" s="30">
        <v>28152</v>
      </c>
      <c r="I12" s="29">
        <f t="shared" si="1"/>
        <v>28152</v>
      </c>
      <c r="J12" s="29">
        <v>27600</v>
      </c>
      <c r="K12" s="29">
        <f t="shared" si="2"/>
        <v>27600</v>
      </c>
      <c r="L12" s="29">
        <f t="shared" si="3"/>
        <v>28155.67</v>
      </c>
      <c r="M12" s="29">
        <f t="shared" si="4"/>
        <v>28155.67</v>
      </c>
      <c r="N12" s="31">
        <f t="shared" si="5"/>
        <v>557.50904327493504</v>
      </c>
      <c r="O12" s="31">
        <f t="shared" si="6"/>
        <v>1.9800951043783901</v>
      </c>
    </row>
    <row r="13" spans="1:16" x14ac:dyDescent="0.2">
      <c r="A13" s="16"/>
      <c r="B13" s="34"/>
      <c r="C13" s="15" t="s">
        <v>11</v>
      </c>
      <c r="D13" s="26"/>
      <c r="E13" s="26"/>
      <c r="F13" s="18"/>
      <c r="G13" s="20">
        <f>SUM(G11:G12)</f>
        <v>47442</v>
      </c>
      <c r="H13" s="19"/>
      <c r="I13" s="20">
        <f>SUM(I11:I12)</f>
        <v>46512</v>
      </c>
      <c r="J13" s="19"/>
      <c r="K13" s="20">
        <f>SUM(K11:K12)</f>
        <v>45600</v>
      </c>
      <c r="L13" s="19"/>
      <c r="M13" s="20">
        <f>SUM(M11:M12)</f>
        <v>46518</v>
      </c>
      <c r="N13" s="19"/>
      <c r="O13" s="18"/>
    </row>
    <row r="15" spans="1:16" x14ac:dyDescent="0.2">
      <c r="A15" s="4"/>
      <c r="B15" s="35" t="s">
        <v>15</v>
      </c>
      <c r="C15" s="4"/>
      <c r="D15" s="4"/>
      <c r="E15" s="4"/>
      <c r="F15" s="52">
        <v>45600</v>
      </c>
      <c r="G15" s="53"/>
      <c r="H15" s="21" t="s">
        <v>28</v>
      </c>
      <c r="I15" s="21"/>
      <c r="J15" s="21"/>
      <c r="K15" s="21"/>
      <c r="L15" s="21"/>
      <c r="M15" s="21"/>
      <c r="N15" s="25"/>
      <c r="O15" s="25"/>
      <c r="P15" s="25"/>
    </row>
    <row r="16" spans="1:16" x14ac:dyDescent="0.2">
      <c r="A16" s="4"/>
      <c r="B16" s="35"/>
      <c r="C16" s="4"/>
      <c r="D16" s="4"/>
      <c r="E16" s="4"/>
      <c r="F16" s="22"/>
      <c r="G16" s="22"/>
      <c r="H16" s="21"/>
      <c r="I16" s="21"/>
      <c r="J16" s="21"/>
      <c r="K16" s="21"/>
      <c r="L16" s="21"/>
      <c r="M16" s="21"/>
    </row>
    <row r="17" spans="1:15" x14ac:dyDescent="0.2">
      <c r="A17" s="37"/>
      <c r="B17" s="32" t="s">
        <v>18</v>
      </c>
    </row>
    <row r="18" spans="1:15" x14ac:dyDescent="0.2">
      <c r="C18" s="6"/>
    </row>
    <row r="19" spans="1:15" x14ac:dyDescent="0.2">
      <c r="B19" s="32" t="s">
        <v>19</v>
      </c>
      <c r="C19" s="7"/>
      <c r="H19" s="41"/>
      <c r="I19" s="41"/>
    </row>
    <row r="20" spans="1:15" x14ac:dyDescent="0.2">
      <c r="C20" s="7"/>
      <c r="H20" s="41"/>
      <c r="I20" s="41"/>
    </row>
    <row r="21" spans="1:15" x14ac:dyDescent="0.2">
      <c r="C21" s="7"/>
      <c r="H21" s="41"/>
      <c r="I21" s="41"/>
    </row>
    <row r="22" spans="1:15" x14ac:dyDescent="0.2">
      <c r="C22" s="7"/>
    </row>
    <row r="23" spans="1:15" x14ac:dyDescent="0.2">
      <c r="C23" s="7"/>
    </row>
    <row r="26" spans="1:15" x14ac:dyDescent="0.2">
      <c r="A26" s="8"/>
      <c r="B26" s="36"/>
      <c r="C26" s="9"/>
      <c r="D26" s="9"/>
      <c r="E26" s="9"/>
      <c r="F26" s="9"/>
      <c r="G26" s="9"/>
      <c r="H26" s="8"/>
      <c r="I26" s="9"/>
      <c r="J26" s="9"/>
      <c r="K26" s="9"/>
      <c r="L26" s="9"/>
      <c r="M26" s="9"/>
      <c r="N26" s="8"/>
      <c r="O26" s="8"/>
    </row>
    <row r="27" spans="1:15" x14ac:dyDescent="0.2">
      <c r="C27" s="12"/>
      <c r="D27" s="12"/>
      <c r="E27" s="12"/>
      <c r="G27" s="12"/>
      <c r="H27" s="12"/>
    </row>
  </sheetData>
  <mergeCells count="16">
    <mergeCell ref="M1:O1"/>
    <mergeCell ref="M2:O2"/>
    <mergeCell ref="M3:O3"/>
    <mergeCell ref="M5:O5"/>
    <mergeCell ref="F15:G15"/>
    <mergeCell ref="C6:O6"/>
    <mergeCell ref="H9:I9"/>
    <mergeCell ref="J9:K9"/>
    <mergeCell ref="L9:M9"/>
    <mergeCell ref="C7:O7"/>
    <mergeCell ref="H19:I21"/>
    <mergeCell ref="A9:A10"/>
    <mergeCell ref="C9:C10"/>
    <mergeCell ref="D9:D10"/>
    <mergeCell ref="E9:E10"/>
    <mergeCell ref="F9:G9"/>
  </mergeCells>
  <pageMargins left="0.7" right="0.7" top="0.75" bottom="0.75" header="0.3" footer="0.3"/>
  <pageSetup paperSize="8" scale="7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2026-10-14T07:14:32Z</dcterms:modified>
</cp:coreProperties>
</file>