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0FD2DFD-D387-41B3-A004-0CB43737FEEE}" xr6:coauthVersionLast="45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3" l="1"/>
  <c r="H21" i="3" l="1"/>
  <c r="F21" i="3" l="1"/>
  <c r="E47" i="3" l="1"/>
  <c r="H51" i="3"/>
  <c r="E48" i="3"/>
  <c r="E49" i="3" l="1"/>
</calcChain>
</file>

<file path=xl/sharedStrings.xml><?xml version="1.0" encoding="utf-8"?>
<sst xmlns="http://schemas.openxmlformats.org/spreadsheetml/2006/main" count="36" uniqueCount="33">
  <si>
    <t>«НАЧАЛЬНАЯ (МАКСИМАЛЬНАЯ) ЦЕНА ДОГОВОРА»</t>
  </si>
  <si>
    <t>РАСЧЕТ ОБОСНОВАНИЯ НАЧАЛЬНОЙ (МАКСИМАЛЬНОЙ) ЦЕНЫ ДОГОВОРА</t>
  </si>
  <si>
    <t>Для установления начальной (максимальной) цены договора источниками информации о ценах товаров, работ, услуг, являющихся предметом закупки, могут быть метод сопоставимых рыночных цен (анализ рынка), нормативный метод, тарифный метод, проектно-сметный метод, затратный метод, собственные расчеты Заказчика либо информация о ценах товаров (работ, услуг), которая содержится в государственной статистической отчетности, информация о ценах производителей, общедоступные результаты изучения рынка, результаты исследования рынка, проведенные по инициативе Заказчика, и иные источники информации.</t>
  </si>
  <si>
    <r>
      <rPr>
        <b/>
        <sz val="12"/>
        <color theme="1"/>
        <rFont val="Times New Roman"/>
        <family val="1"/>
        <charset val="204"/>
      </rPr>
      <t>1. Цель расчета:</t>
    </r>
    <r>
      <rPr>
        <sz val="12"/>
        <color theme="1"/>
        <rFont val="Times New Roman"/>
        <family val="1"/>
        <charset val="204"/>
      </rPr>
      <t xml:space="preserve"> обоснования начальной (максимальной) цены договора (далее Н(М)ЦД).</t>
    </r>
  </si>
  <si>
    <r>
      <t>3. Сведения об источниках для производства расчета</t>
    </r>
    <r>
      <rPr>
        <sz val="12"/>
        <color theme="1"/>
        <rFont val="Times New Roman"/>
        <family val="1"/>
        <charset val="204"/>
      </rPr>
      <t>:</t>
    </r>
  </si>
  <si>
    <t>Основные характеристики объекта закупки</t>
  </si>
  <si>
    <t>Ед. изм.</t>
  </si>
  <si>
    <t>Кол-во</t>
  </si>
  <si>
    <t>Цена (в руб.)</t>
  </si>
  <si>
    <t>Поставщик №1</t>
  </si>
  <si>
    <t>Поставщик №2</t>
  </si>
  <si>
    <t>Поставщик №3</t>
  </si>
  <si>
    <t>Используемый метод определения Н(М)ЦД с обоснованием</t>
  </si>
  <si>
    <t>Метод сопоставимых рыночных цен (анализ рынка).</t>
  </si>
  <si>
    <t>Дата подготовки обоснования Н(М)ЦД</t>
  </si>
  <si>
    <t>Н(М)ЦД методом сопоставимых рыночных цен (анализа рынка) определена следующим образом:</t>
  </si>
  <si>
    <t xml:space="preserve">a.    </t>
  </si>
  <si>
    <t xml:space="preserve">b.   </t>
  </si>
  <si>
    <t xml:space="preserve">c.  </t>
  </si>
  <si>
    <t>d.</t>
  </si>
  <si>
    <t>2.</t>
  </si>
  <si>
    <r>
      <rPr>
        <b/>
        <sz val="12"/>
        <color theme="1"/>
        <rFont val="Times New Roman"/>
        <family val="1"/>
        <charset val="204"/>
      </rPr>
      <t xml:space="preserve">1. </t>
    </r>
    <r>
      <rPr>
        <sz val="12"/>
        <color theme="1"/>
        <rFont val="Times New Roman"/>
        <family val="1"/>
        <charset val="204"/>
      </rPr>
      <t>Из имеющихся предложений по цене конкретного товара (услуг, работ) определяем однородность цен, для этого вычисляем коэффициент вариации цен (вариация признается однородной при значении коэффициента менее 33%). Коэффициент вариации представляет собой отношение среднего квадратичного к средне арифметическому отклонению.</t>
    </r>
  </si>
  <si>
    <t>Количество участников:</t>
  </si>
  <si>
    <t>Среднее арифметическое отклонение:</t>
  </si>
  <si>
    <t>Среднее квадратичное отклонение:</t>
  </si>
  <si>
    <t>Коэффициент вариации:</t>
  </si>
  <si>
    <t>Материалы обоснования начальной (максимальной) цены договора, в том числе полученные от поставщиков (подрядчиков, исполнителей) ответы, графические изображения снимков экрана ("скриншот" страницы в информационно-телекоммуникационной сети Интернет) должны храниться вместе с документацией.</t>
  </si>
  <si>
    <t>2. Предмет закупки:</t>
  </si>
  <si>
    <t xml:space="preserve">Начальная (максимальная) цена договора: </t>
  </si>
  <si>
    <t>усл. ед. (в объеме указанном в техническом задании)</t>
  </si>
  <si>
    <t>ИТОГО:</t>
  </si>
  <si>
    <t>Исп. Г.С. Маслова</t>
  </si>
  <si>
    <t>Оказание услуг по проведению экспертизы технического состояния вычислительной и организационной техники с последующей утилизацией техники, не подлежащей хранению, для нужд ГАУ МО «Дирекция спортмероприятий»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</si>
</sst>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2" fontId="1" fillId="0" borderId="0" xfId="0" applyNumberFormat="1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2" fontId="2" fillId="0" borderId="4" xfId="0" applyNumberFormat="1" applyFont="1" applyBorder="1" applyAlignment="1">
      <alignment horizontal="right"/>
    </xf>
    <xf numFmtId="2" fontId="2" fillId="0" borderId="0" xfId="0" applyNumberFormat="1" applyFont="1"/>
    <xf numFmtId="4" fontId="3" fillId="0" borderId="1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31</xdr:row>
      <xdr:rowOff>152400</xdr:rowOff>
    </xdr:from>
    <xdr:to>
      <xdr:col>5</xdr:col>
      <xdr:colOff>38100</xdr:colOff>
      <xdr:row>33</xdr:row>
      <xdr:rowOff>66675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515600"/>
          <a:ext cx="566737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407194</xdr:colOff>
      <xdr:row>33</xdr:row>
      <xdr:rowOff>104775</xdr:rowOff>
    </xdr:from>
    <xdr:to>
      <xdr:col>6</xdr:col>
      <xdr:colOff>873919</xdr:colOff>
      <xdr:row>36</xdr:row>
      <xdr:rowOff>104775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194" y="12522994"/>
          <a:ext cx="6669881" cy="60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361950</xdr:colOff>
      <xdr:row>36</xdr:row>
      <xdr:rowOff>161925</xdr:rowOff>
    </xdr:from>
    <xdr:to>
      <xdr:col>3</xdr:col>
      <xdr:colOff>476250</xdr:colOff>
      <xdr:row>38</xdr:row>
      <xdr:rowOff>76200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1991975"/>
          <a:ext cx="3286125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333375</xdr:colOff>
      <xdr:row>39</xdr:row>
      <xdr:rowOff>9525</xdr:rowOff>
    </xdr:from>
    <xdr:to>
      <xdr:col>5</xdr:col>
      <xdr:colOff>190500</xdr:colOff>
      <xdr:row>40</xdr:row>
      <xdr:rowOff>38100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439650"/>
          <a:ext cx="4638675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247650</xdr:colOff>
      <xdr:row>42</xdr:row>
      <xdr:rowOff>19050</xdr:rowOff>
    </xdr:from>
    <xdr:to>
      <xdr:col>4</xdr:col>
      <xdr:colOff>295275</xdr:colOff>
      <xdr:row>43</xdr:row>
      <xdr:rowOff>47625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3049250"/>
          <a:ext cx="417195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view="pageLayout" topLeftCell="A21" zoomScale="80" zoomScaleNormal="100" zoomScalePageLayoutView="80" workbookViewId="0">
      <selection activeCell="E26" sqref="E26:H26"/>
    </sheetView>
  </sheetViews>
  <sheetFormatPr defaultColWidth="9.140625" defaultRowHeight="15.75" x14ac:dyDescent="0.25"/>
  <cols>
    <col min="1" max="1" width="14.7109375" style="2" customWidth="1"/>
    <col min="2" max="2" width="13.28515625" style="2" customWidth="1"/>
    <col min="3" max="3" width="18.140625" style="2" customWidth="1"/>
    <col min="4" max="4" width="13.28515625" style="2" customWidth="1"/>
    <col min="5" max="5" width="9.140625" style="2"/>
    <col min="6" max="6" width="18.140625" style="2" customWidth="1"/>
    <col min="7" max="7" width="17.42578125" style="2" customWidth="1"/>
    <col min="8" max="8" width="17.28515625" style="2" customWidth="1"/>
    <col min="9" max="9" width="13.5703125" style="2" hidden="1" customWidth="1"/>
    <col min="10" max="10" width="12.28515625" style="2" customWidth="1"/>
    <col min="11" max="11" width="9.140625" style="2" customWidth="1"/>
    <col min="12" max="16384" width="9.140625" style="2"/>
  </cols>
  <sheetData>
    <row r="1" spans="1:9" ht="10.5" customHeight="1" x14ac:dyDescent="0.25">
      <c r="A1" s="37"/>
      <c r="B1" s="37"/>
      <c r="C1" s="37"/>
      <c r="D1" s="37"/>
      <c r="E1" s="37"/>
      <c r="F1" s="37"/>
      <c r="G1" s="37"/>
      <c r="H1" s="37"/>
      <c r="I1" s="37"/>
    </row>
    <row r="2" spans="1:9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4" spans="1:9" x14ac:dyDescent="0.25">
      <c r="A4" s="39" t="s">
        <v>1</v>
      </c>
      <c r="B4" s="39"/>
      <c r="C4" s="39"/>
      <c r="D4" s="39"/>
      <c r="E4" s="39"/>
      <c r="F4" s="39"/>
      <c r="G4" s="39"/>
      <c r="H4" s="39"/>
      <c r="I4" s="39"/>
    </row>
    <row r="6" spans="1:9" ht="15.75" customHeight="1" x14ac:dyDescent="0.25">
      <c r="A6" s="23" t="s">
        <v>2</v>
      </c>
      <c r="B6" s="23"/>
      <c r="C6" s="23"/>
      <c r="D6" s="23"/>
      <c r="E6" s="23"/>
      <c r="F6" s="23"/>
      <c r="G6" s="23"/>
      <c r="H6" s="23"/>
      <c r="I6" s="23"/>
    </row>
    <row r="7" spans="1:9" x14ac:dyDescent="0.25">
      <c r="A7" s="23"/>
      <c r="B7" s="23"/>
      <c r="C7" s="23"/>
      <c r="D7" s="23"/>
      <c r="E7" s="23"/>
      <c r="F7" s="23"/>
      <c r="G7" s="23"/>
      <c r="H7" s="23"/>
      <c r="I7" s="23"/>
    </row>
    <row r="8" spans="1:9" x14ac:dyDescent="0.25">
      <c r="A8" s="23"/>
      <c r="B8" s="23"/>
      <c r="C8" s="23"/>
      <c r="D8" s="23"/>
      <c r="E8" s="23"/>
      <c r="F8" s="23"/>
      <c r="G8" s="23"/>
      <c r="H8" s="23"/>
      <c r="I8" s="23"/>
    </row>
    <row r="9" spans="1:9" x14ac:dyDescent="0.25">
      <c r="A9" s="23"/>
      <c r="B9" s="23"/>
      <c r="C9" s="23"/>
      <c r="D9" s="23"/>
      <c r="E9" s="23"/>
      <c r="F9" s="23"/>
      <c r="G9" s="23"/>
      <c r="H9" s="23"/>
      <c r="I9" s="23"/>
    </row>
    <row r="10" spans="1:9" x14ac:dyDescent="0.25">
      <c r="A10" s="23"/>
      <c r="B10" s="23"/>
      <c r="C10" s="23"/>
      <c r="D10" s="23"/>
      <c r="E10" s="23"/>
      <c r="F10" s="23"/>
      <c r="G10" s="23"/>
      <c r="H10" s="23"/>
      <c r="I10" s="23"/>
    </row>
    <row r="11" spans="1:9" x14ac:dyDescent="0.25">
      <c r="A11" s="23"/>
      <c r="B11" s="23"/>
      <c r="C11" s="23"/>
      <c r="D11" s="23"/>
      <c r="E11" s="23"/>
      <c r="F11" s="23"/>
      <c r="G11" s="23"/>
      <c r="H11" s="23"/>
      <c r="I11" s="23"/>
    </row>
    <row r="12" spans="1:9" ht="14.25" customHeight="1" x14ac:dyDescent="0.25">
      <c r="A12" s="23"/>
      <c r="B12" s="23"/>
      <c r="C12" s="23"/>
      <c r="D12" s="23"/>
      <c r="E12" s="23"/>
      <c r="F12" s="23"/>
      <c r="G12" s="23"/>
      <c r="H12" s="23"/>
      <c r="I12" s="23"/>
    </row>
    <row r="13" spans="1:9" ht="16.5" hidden="1" customHeight="1" x14ac:dyDescent="0.25">
      <c r="A13" s="23"/>
      <c r="B13" s="23"/>
      <c r="C13" s="23"/>
      <c r="D13" s="23"/>
      <c r="E13" s="23"/>
      <c r="F13" s="23"/>
      <c r="G13" s="23"/>
      <c r="H13" s="23"/>
      <c r="I13" s="23"/>
    </row>
    <row r="14" spans="1:9" ht="20.25" customHeight="1" x14ac:dyDescent="0.25">
      <c r="A14" s="40" t="s">
        <v>3</v>
      </c>
      <c r="B14" s="40"/>
      <c r="C14" s="40"/>
      <c r="D14" s="40"/>
      <c r="E14" s="40"/>
      <c r="F14" s="40"/>
      <c r="G14" s="40"/>
      <c r="H14" s="40"/>
      <c r="I14" s="40"/>
    </row>
    <row r="15" spans="1:9" ht="91.5" customHeight="1" x14ac:dyDescent="0.25">
      <c r="A15" s="36" t="s">
        <v>27</v>
      </c>
      <c r="B15" s="36"/>
      <c r="C15" s="23" t="s">
        <v>32</v>
      </c>
      <c r="D15" s="23"/>
      <c r="E15" s="23"/>
      <c r="F15" s="23"/>
      <c r="G15" s="23"/>
      <c r="H15" s="23"/>
      <c r="I15" s="8"/>
    </row>
    <row r="16" spans="1:9" x14ac:dyDescent="0.25">
      <c r="A16" s="31" t="s">
        <v>4</v>
      </c>
      <c r="B16" s="31"/>
      <c r="C16" s="31"/>
      <c r="D16" s="31"/>
      <c r="E16" s="31"/>
      <c r="F16" s="31"/>
      <c r="G16" s="31"/>
      <c r="H16" s="31"/>
      <c r="I16" s="31"/>
    </row>
    <row r="18" spans="1:9" ht="22.5" customHeight="1" x14ac:dyDescent="0.25">
      <c r="A18" s="28" t="s">
        <v>5</v>
      </c>
      <c r="B18" s="28"/>
      <c r="C18" s="28"/>
      <c r="D18" s="28" t="s">
        <v>6</v>
      </c>
      <c r="E18" s="34" t="s">
        <v>7</v>
      </c>
      <c r="F18" s="34" t="s">
        <v>8</v>
      </c>
      <c r="G18" s="34"/>
      <c r="H18" s="34"/>
      <c r="I18" s="3"/>
    </row>
    <row r="19" spans="1:9" ht="41.25" customHeight="1" x14ac:dyDescent="0.25">
      <c r="A19" s="28"/>
      <c r="B19" s="28"/>
      <c r="C19" s="28"/>
      <c r="D19" s="28"/>
      <c r="E19" s="34"/>
      <c r="F19" s="14" t="s">
        <v>9</v>
      </c>
      <c r="G19" s="14" t="s">
        <v>10</v>
      </c>
      <c r="H19" s="14" t="s">
        <v>11</v>
      </c>
      <c r="I19" s="3"/>
    </row>
    <row r="20" spans="1:9" ht="182.25" customHeight="1" x14ac:dyDescent="0.25">
      <c r="A20" s="28" t="s">
        <v>32</v>
      </c>
      <c r="B20" s="28"/>
      <c r="C20" s="28"/>
      <c r="D20" s="13" t="s">
        <v>29</v>
      </c>
      <c r="E20" s="13">
        <v>1</v>
      </c>
      <c r="F20" s="18">
        <v>57800</v>
      </c>
      <c r="G20" s="18">
        <v>61800</v>
      </c>
      <c r="H20" s="18">
        <v>72900</v>
      </c>
      <c r="I20" s="4"/>
    </row>
    <row r="21" spans="1:9" ht="16.5" customHeight="1" x14ac:dyDescent="0.25">
      <c r="A21" s="35" t="s">
        <v>30</v>
      </c>
      <c r="B21" s="35"/>
      <c r="C21" s="35"/>
      <c r="D21" s="35"/>
      <c r="E21" s="35"/>
      <c r="F21" s="19">
        <f>F20</f>
        <v>57800</v>
      </c>
      <c r="G21" s="19">
        <f>G20</f>
        <v>61800</v>
      </c>
      <c r="H21" s="19">
        <f>H20</f>
        <v>72900</v>
      </c>
      <c r="I21" s="4"/>
    </row>
    <row r="22" spans="1:9" x14ac:dyDescent="0.25">
      <c r="A22" s="4"/>
      <c r="B22" s="4"/>
      <c r="C22" s="4"/>
      <c r="D22" s="4"/>
      <c r="E22" s="5"/>
      <c r="F22" s="32"/>
      <c r="G22" s="33"/>
      <c r="H22" s="33"/>
      <c r="I22" s="4"/>
    </row>
    <row r="23" spans="1:9" ht="13.5" customHeight="1" x14ac:dyDescent="0.25">
      <c r="A23" s="4"/>
      <c r="B23" s="4"/>
      <c r="C23" s="4"/>
      <c r="D23" s="4"/>
      <c r="E23" s="4"/>
      <c r="F23" s="5"/>
      <c r="G23" s="5"/>
      <c r="H23" s="5"/>
      <c r="I23" s="4"/>
    </row>
    <row r="24" spans="1:9" s="4" customFormat="1" ht="135.75" customHeight="1" x14ac:dyDescent="0.25">
      <c r="A24" s="26" t="s">
        <v>5</v>
      </c>
      <c r="B24" s="26"/>
      <c r="C24" s="26"/>
      <c r="D24" s="26"/>
      <c r="E24" s="26" t="s">
        <v>32</v>
      </c>
      <c r="F24" s="26"/>
      <c r="G24" s="26"/>
      <c r="H24" s="26"/>
    </row>
    <row r="25" spans="1:9" s="4" customFormat="1" ht="50.25" customHeight="1" x14ac:dyDescent="0.25">
      <c r="A25" s="26" t="s">
        <v>12</v>
      </c>
      <c r="B25" s="26"/>
      <c r="C25" s="26"/>
      <c r="D25" s="26"/>
      <c r="E25" s="28" t="s">
        <v>13</v>
      </c>
      <c r="F25" s="28"/>
      <c r="G25" s="28"/>
      <c r="H25" s="28"/>
    </row>
    <row r="26" spans="1:9" s="4" customFormat="1" x14ac:dyDescent="0.25">
      <c r="A26" s="26" t="s">
        <v>14</v>
      </c>
      <c r="B26" s="26"/>
      <c r="C26" s="26"/>
      <c r="D26" s="26"/>
      <c r="E26" s="29">
        <v>46310</v>
      </c>
      <c r="F26" s="30"/>
      <c r="G26" s="30"/>
      <c r="H26" s="30"/>
    </row>
    <row r="29" spans="1:9" x14ac:dyDescent="0.25">
      <c r="A29" s="25" t="s">
        <v>15</v>
      </c>
      <c r="B29" s="25"/>
      <c r="C29" s="25"/>
      <c r="D29" s="25"/>
      <c r="E29" s="25"/>
      <c r="F29" s="25"/>
      <c r="G29" s="25"/>
      <c r="H29" s="25"/>
    </row>
    <row r="31" spans="1:9" ht="60" customHeight="1" x14ac:dyDescent="0.25">
      <c r="A31" s="23" t="s">
        <v>21</v>
      </c>
      <c r="B31" s="23"/>
      <c r="C31" s="23"/>
      <c r="D31" s="23"/>
      <c r="E31" s="23"/>
      <c r="F31" s="23"/>
      <c r="G31" s="23"/>
      <c r="H31" s="23"/>
    </row>
    <row r="32" spans="1:9" x14ac:dyDescent="0.25">
      <c r="A32" s="6"/>
    </row>
    <row r="33" spans="1:8" x14ac:dyDescent="0.25">
      <c r="A33" s="6" t="s">
        <v>16</v>
      </c>
    </row>
    <row r="34" spans="1:8" x14ac:dyDescent="0.25">
      <c r="A34" s="6"/>
    </row>
    <row r="35" spans="1:8" x14ac:dyDescent="0.25">
      <c r="A35" s="6" t="s">
        <v>17</v>
      </c>
    </row>
    <row r="36" spans="1:8" x14ac:dyDescent="0.25">
      <c r="A36" s="6"/>
    </row>
    <row r="37" spans="1:8" x14ac:dyDescent="0.25">
      <c r="A37" s="6"/>
    </row>
    <row r="38" spans="1:8" x14ac:dyDescent="0.25">
      <c r="A38" s="6" t="s">
        <v>18</v>
      </c>
    </row>
    <row r="40" spans="1:8" x14ac:dyDescent="0.25">
      <c r="A40" s="2" t="s">
        <v>19</v>
      </c>
    </row>
    <row r="41" spans="1:8" x14ac:dyDescent="0.25">
      <c r="A41" s="6"/>
    </row>
    <row r="43" spans="1:8" x14ac:dyDescent="0.25">
      <c r="A43" s="1" t="s">
        <v>20</v>
      </c>
    </row>
    <row r="46" spans="1:8" x14ac:dyDescent="0.25">
      <c r="A46" s="21" t="s">
        <v>22</v>
      </c>
      <c r="B46" s="21"/>
      <c r="C46" s="21"/>
      <c r="D46" s="21"/>
      <c r="E46" s="27">
        <v>3</v>
      </c>
      <c r="F46" s="27"/>
      <c r="G46" s="27"/>
      <c r="H46" s="27"/>
    </row>
    <row r="47" spans="1:8" x14ac:dyDescent="0.25">
      <c r="A47" s="21" t="s">
        <v>23</v>
      </c>
      <c r="B47" s="21"/>
      <c r="C47" s="21"/>
      <c r="D47" s="21"/>
      <c r="E47" s="20">
        <f>(F21+G21+H21)/E46</f>
        <v>64166.666666666664</v>
      </c>
      <c r="F47" s="20"/>
      <c r="G47" s="20"/>
      <c r="H47" s="20"/>
    </row>
    <row r="48" spans="1:8" x14ac:dyDescent="0.25">
      <c r="A48" s="21" t="s">
        <v>24</v>
      </c>
      <c r="B48" s="21"/>
      <c r="C48" s="21"/>
      <c r="D48" s="21"/>
      <c r="E48" s="20">
        <f>_xlfn.STDEV.S(F21,G21,H21)</f>
        <v>7823.255929172542</v>
      </c>
      <c r="F48" s="20"/>
      <c r="G48" s="20"/>
      <c r="H48" s="20"/>
    </row>
    <row r="49" spans="1:10" x14ac:dyDescent="0.25">
      <c r="A49" s="21" t="s">
        <v>25</v>
      </c>
      <c r="B49" s="21"/>
      <c r="C49" s="21"/>
      <c r="D49" s="21"/>
      <c r="E49" s="20">
        <f>(E48/E47)*100</f>
        <v>12.192087162346819</v>
      </c>
      <c r="F49" s="20"/>
      <c r="G49" s="20"/>
      <c r="H49" s="20"/>
    </row>
    <row r="50" spans="1:10" x14ac:dyDescent="0.25">
      <c r="A50" s="15"/>
      <c r="B50" s="15"/>
      <c r="C50" s="15"/>
      <c r="D50" s="15"/>
      <c r="E50" s="16"/>
      <c r="F50" s="16"/>
      <c r="G50" s="16"/>
      <c r="H50" s="16"/>
    </row>
    <row r="51" spans="1:10" x14ac:dyDescent="0.25">
      <c r="A51" s="22" t="s">
        <v>28</v>
      </c>
      <c r="B51" s="22"/>
      <c r="C51" s="22"/>
      <c r="D51" s="22"/>
      <c r="E51" s="22"/>
      <c r="F51" s="22"/>
      <c r="G51" s="22"/>
      <c r="H51" s="17">
        <f>F21</f>
        <v>57800</v>
      </c>
    </row>
    <row r="52" spans="1:10" x14ac:dyDescent="0.25">
      <c r="A52" s="9"/>
      <c r="B52" s="9"/>
      <c r="C52" s="9"/>
      <c r="D52" s="7"/>
    </row>
    <row r="53" spans="1:10" ht="12.75" customHeight="1" x14ac:dyDescent="0.25">
      <c r="A53" s="24"/>
      <c r="B53" s="24"/>
      <c r="C53" s="24"/>
      <c r="D53" s="24"/>
      <c r="E53" s="24"/>
      <c r="F53" s="12"/>
      <c r="G53" s="11"/>
      <c r="H53" s="11"/>
      <c r="J53" s="10"/>
    </row>
    <row r="54" spans="1:10" ht="61.5" customHeight="1" x14ac:dyDescent="0.25">
      <c r="A54" s="23" t="s">
        <v>26</v>
      </c>
      <c r="B54" s="23"/>
      <c r="C54" s="23"/>
      <c r="D54" s="23"/>
      <c r="E54" s="23"/>
      <c r="F54" s="23"/>
      <c r="G54" s="23"/>
      <c r="H54" s="23"/>
    </row>
    <row r="56" spans="1:10" x14ac:dyDescent="0.25">
      <c r="A56" s="2" t="s">
        <v>31</v>
      </c>
    </row>
  </sheetData>
  <mergeCells count="34">
    <mergeCell ref="A15:B15"/>
    <mergeCell ref="C15:H15"/>
    <mergeCell ref="A1:I1"/>
    <mergeCell ref="A2:I2"/>
    <mergeCell ref="A4:I4"/>
    <mergeCell ref="A6:I13"/>
    <mergeCell ref="A14:I14"/>
    <mergeCell ref="A16:I16"/>
    <mergeCell ref="F22:H22"/>
    <mergeCell ref="F18:H18"/>
    <mergeCell ref="A18:C19"/>
    <mergeCell ref="D18:D19"/>
    <mergeCell ref="E18:E19"/>
    <mergeCell ref="A21:E21"/>
    <mergeCell ref="A20:C20"/>
    <mergeCell ref="A24:D24"/>
    <mergeCell ref="A25:D25"/>
    <mergeCell ref="E24:H24"/>
    <mergeCell ref="E25:H25"/>
    <mergeCell ref="E26:H26"/>
    <mergeCell ref="A29:H29"/>
    <mergeCell ref="A31:H31"/>
    <mergeCell ref="A46:D46"/>
    <mergeCell ref="A26:D26"/>
    <mergeCell ref="E46:H46"/>
    <mergeCell ref="E47:H47"/>
    <mergeCell ref="A47:D47"/>
    <mergeCell ref="A51:G51"/>
    <mergeCell ref="A54:H54"/>
    <mergeCell ref="A48:D48"/>
    <mergeCell ref="A49:D49"/>
    <mergeCell ref="E48:H48"/>
    <mergeCell ref="E49:H49"/>
    <mergeCell ref="A53:E53"/>
  </mergeCells>
  <pageMargins left="0.7" right="0.7" top="0.75" bottom="0.75" header="0.3" footer="0.3"/>
  <pageSetup paperSize="9" scale="5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2026-10-15T09:57:52Z</dcterms:modified>
</cp:coreProperties>
</file>